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Graph - Bevölkerungsvorrausbere" sheetId="2" r:id="rId5"/>
    <sheet name="Produktivitätsentwicklung - Pro" sheetId="3" r:id="rId6"/>
  </sheets>
</workbook>
</file>

<file path=xl/sharedStrings.xml><?xml version="1.0" encoding="utf-8"?>
<sst xmlns="http://schemas.openxmlformats.org/spreadsheetml/2006/main" uniqueCount="66">
  <si>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</si>
  <si>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</si>
  <si>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</si>
  <si>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</si>
  <si>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Graph</t>
  </si>
  <si>
    <t>Bevölkerungsvorrausberechnung 2019</t>
  </si>
  <si>
    <t>Graph - Bevölkerungsvorrausbere</t>
  </si>
  <si>
    <t>Gesamt [M]</t>
  </si>
  <si>
    <t>20-67 [M] (Versorger)</t>
  </si>
  <si>
    <t>Versorgerquotient</t>
  </si>
  <si>
    <t>Versorgerquotient Änderung [%]</t>
  </si>
  <si>
    <t>Produktivitätswachstum [%]</t>
  </si>
  <si>
    <t>Produktivitätsentwicklung</t>
  </si>
  <si>
    <t>Produktivitätsentwicklung Deutschland</t>
  </si>
  <si>
    <t>Produktivitätsentwicklung - Pro</t>
  </si>
  <si>
    <t>BIP bezogen auf 2010 in %</t>
  </si>
  <si>
    <t>Veränderung in %</t>
  </si>
  <si>
    <t>40,897218</t>
  </si>
  <si>
    <t>42,682084</t>
  </si>
  <si>
    <t>44,808954</t>
  </si>
  <si>
    <t>47,094653</t>
  </si>
  <si>
    <t>48,995943</t>
  </si>
  <si>
    <t>50,83941</t>
  </si>
  <si>
    <t>53,209687</t>
  </si>
  <si>
    <t>55,400919</t>
  </si>
  <si>
    <t>57,11122</t>
  </si>
  <si>
    <t>58,746496</t>
  </si>
  <si>
    <t>59,241076</t>
  </si>
  <si>
    <t>60,225952</t>
  </si>
  <si>
    <t>60,849079</t>
  </si>
  <si>
    <t>62,845557</t>
  </si>
  <si>
    <t>64,505427</t>
  </si>
  <si>
    <t>65,993835</t>
  </si>
  <si>
    <t>66,993793</t>
  </si>
  <si>
    <t>67,91022</t>
  </si>
  <si>
    <t>69,661993</t>
  </si>
  <si>
    <t>72,086279</t>
  </si>
  <si>
    <t>74,633492</t>
  </si>
  <si>
    <t>77,228283</t>
  </si>
  <si>
    <t>79,203737</t>
  </si>
  <si>
    <t>80,742603</t>
  </si>
  <si>
    <t>82,837946</t>
  </si>
  <si>
    <t>84,077561</t>
  </si>
  <si>
    <t>85,506468</t>
  </si>
  <si>
    <t>87,594585</t>
  </si>
  <si>
    <t>88,489866</t>
  </si>
  <si>
    <t>89,499587</t>
  </si>
  <si>
    <t>91,70257</t>
  </si>
  <si>
    <t>94,020002</t>
  </si>
  <si>
    <t>94,89137</t>
  </si>
  <si>
    <t>95,60833</t>
  </si>
  <si>
    <t>96,493828</t>
  </si>
  <si>
    <t>98,006764</t>
  </si>
  <si>
    <t>99,572097</t>
  </si>
  <si>
    <t>100,75727</t>
  </si>
  <si>
    <t>100,785387</t>
  </si>
  <si>
    <t>97,747395</t>
  </si>
  <si>
    <t>102,600516</t>
  </si>
  <si>
    <t>103,234734</t>
  </si>
  <si>
    <t>103,715397</t>
  </si>
  <si>
    <t>104,806296</t>
  </si>
  <si>
    <t>105,609352</t>
  </si>
  <si>
    <t>107,108002</t>
  </si>
  <si>
    <t>108,543162</t>
  </si>
  <si>
    <t>108,822349</t>
  </si>
  <si>
    <t>Durchschnittliche Veränderung 1970-2018</t>
  </si>
</sst>
</file>

<file path=xl/styles.xml><?xml version="1.0" encoding="utf-8"?>
<styleSheet xmlns="http://schemas.openxmlformats.org/spreadsheetml/2006/main">
  <numFmts count="2">
    <numFmt numFmtId="0" formatCode="General"/>
    <numFmt numFmtId="59" formatCode="#,##0%"/>
  </numFmts>
  <fonts count="13">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
      <b val="1"/>
      <sz val="15"/>
      <color indexed="15"/>
      <name val="Helvetica"/>
    </font>
    <font>
      <sz val="15"/>
      <color indexed="15"/>
      <name val="Helvetica"/>
    </font>
    <font>
      <sz val="11"/>
      <color indexed="8"/>
      <name val="Helvetica Neue"/>
    </font>
    <font>
      <u val="single"/>
      <sz val="11"/>
      <color indexed="8"/>
      <name val="Helvetica Neue"/>
    </font>
    <font>
      <b val="1"/>
      <sz val="12"/>
      <color indexed="8"/>
      <name val="Ubuntu"/>
    </font>
    <font>
      <b val="1"/>
      <sz val="20"/>
      <color indexed="8"/>
      <name val="Ubuntu"/>
    </font>
    <font>
      <b val="1"/>
      <sz val="21"/>
      <color indexed="8"/>
      <name val="Ubuntu"/>
    </font>
    <font>
      <b val="1"/>
      <sz val="15"/>
      <color indexed="8"/>
      <name val="Ubuntu"/>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9"/>
        <bgColor auto="1"/>
      </patternFill>
    </fill>
    <fill>
      <patternFill patternType="solid">
        <fgColor indexed="21"/>
        <bgColor auto="1"/>
      </patternFill>
    </fill>
  </fills>
  <borders count="21">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6"/>
      </right>
      <top style="thin">
        <color indexed="14"/>
      </top>
      <bottom style="thin">
        <color indexed="13"/>
      </bottom>
      <diagonal/>
    </border>
    <border>
      <left style="thin">
        <color indexed="16"/>
      </left>
      <right style="thin">
        <color indexed="16"/>
      </right>
      <top style="thin">
        <color indexed="14"/>
      </top>
      <bottom style="thin">
        <color indexed="13"/>
      </bottom>
      <diagonal/>
    </border>
    <border>
      <left style="thin">
        <color indexed="13"/>
      </left>
      <right style="thin">
        <color indexed="16"/>
      </right>
      <top style="thin">
        <color indexed="13"/>
      </top>
      <bottom style="thin">
        <color indexed="13"/>
      </bottom>
      <diagonal/>
    </border>
    <border>
      <left style="thin">
        <color indexed="16"/>
      </left>
      <right style="thin">
        <color indexed="16"/>
      </right>
      <top style="thin">
        <color indexed="13"/>
      </top>
      <bottom style="thin">
        <color indexed="13"/>
      </bottom>
      <diagonal/>
    </border>
    <border>
      <left style="thin">
        <color indexed="13"/>
      </left>
      <right style="thin">
        <color indexed="18"/>
      </right>
      <top style="thin">
        <color indexed="13"/>
      </top>
      <bottom style="thin">
        <color indexed="14"/>
      </bottom>
      <diagonal/>
    </border>
    <border>
      <left style="thin">
        <color indexed="18"/>
      </left>
      <right style="thin">
        <color indexed="18"/>
      </right>
      <top style="thin">
        <color indexed="18"/>
      </top>
      <bottom style="thin">
        <color indexed="20"/>
      </bottom>
      <diagonal/>
    </border>
    <border>
      <left style="thin">
        <color indexed="18"/>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20"/>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4"/>
      </right>
      <top style="thin">
        <color indexed="13"/>
      </top>
      <bottom style="thick">
        <color indexed="8"/>
      </bottom>
      <diagonal/>
    </border>
    <border>
      <left style="thin">
        <color indexed="14"/>
      </left>
      <right style="thin">
        <color indexed="13"/>
      </right>
      <top style="thin">
        <color indexed="13"/>
      </top>
      <bottom style="thick">
        <color indexed="8"/>
      </bottom>
      <diagonal/>
    </border>
    <border>
      <left style="thin">
        <color indexed="13"/>
      </left>
      <right style="thin">
        <color indexed="13"/>
      </right>
      <top style="thin">
        <color indexed="13"/>
      </top>
      <bottom style="thick">
        <color indexed="8"/>
      </bottom>
      <diagonal/>
    </border>
    <border>
      <left style="thin">
        <color indexed="13"/>
      </left>
      <right style="thin">
        <color indexed="14"/>
      </right>
      <top style="thick">
        <color indexed="8"/>
      </top>
      <bottom style="thin">
        <color indexed="13"/>
      </bottom>
      <diagonal/>
    </border>
    <border>
      <left style="thin">
        <color indexed="14"/>
      </left>
      <right style="thin">
        <color indexed="13"/>
      </right>
      <top style="thick">
        <color indexed="8"/>
      </top>
      <bottom style="thin">
        <color indexed="13"/>
      </bottom>
      <diagonal/>
    </border>
    <border>
      <left style="thin">
        <color indexed="13"/>
      </left>
      <right style="thin">
        <color indexed="13"/>
      </right>
      <top style="thick">
        <color indexed="8"/>
      </top>
      <bottom style="thin">
        <color indexed="13"/>
      </bottom>
      <diagonal/>
    </border>
  </borders>
  <cellStyleXfs count="1">
    <xf numFmtId="0" fontId="0" applyNumberFormat="0" applyFont="1" applyFill="0" applyBorder="0" applyAlignment="1" applyProtection="0">
      <alignment vertical="top" wrapText="1"/>
    </xf>
  </cellStyleXfs>
  <cellXfs count="36">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0" fontId="4" fillId="4" borderId="1" applyNumberFormat="0" applyFont="1" applyFill="1" applyBorder="1" applyAlignment="1" applyProtection="0">
      <alignment vertical="top" wrapText="1"/>
    </xf>
    <xf numFmtId="49" fontId="4" fillId="4" borderId="1" applyNumberFormat="1" applyFont="1" applyFill="1" applyBorder="1" applyAlignment="1" applyProtection="0">
      <alignment vertical="top" wrapText="1"/>
    </xf>
    <xf numFmtId="0" fontId="5" borderId="2" applyNumberFormat="1" applyFont="1" applyFill="0" applyBorder="1" applyAlignment="1" applyProtection="0">
      <alignment vertical="top" wrapText="1" readingOrder="1"/>
    </xf>
    <xf numFmtId="0" fontId="6" borderId="3" applyNumberFormat="1" applyFont="1" applyFill="0" applyBorder="1" applyAlignment="1" applyProtection="0">
      <alignment vertical="top" wrapText="1" readingOrder="1"/>
    </xf>
    <xf numFmtId="2" fontId="6" borderId="3" applyNumberFormat="1" applyFont="1" applyFill="0" applyBorder="1" applyAlignment="1" applyProtection="0">
      <alignment vertical="top" wrapText="1" readingOrder="1"/>
    </xf>
    <xf numFmtId="0" fontId="5" borderId="4" applyNumberFormat="1" applyFont="1" applyFill="0" applyBorder="1" applyAlignment="1" applyProtection="0">
      <alignment vertical="top" wrapText="1" readingOrder="1"/>
    </xf>
    <xf numFmtId="0" fontId="6" borderId="5" applyNumberFormat="1" applyFont="1" applyFill="0" applyBorder="1" applyAlignment="1" applyProtection="0">
      <alignment vertical="top" wrapText="1" readingOrder="1"/>
    </xf>
    <xf numFmtId="2" fontId="6" borderId="5" applyNumberFormat="1" applyFont="1" applyFill="0" applyBorder="1" applyAlignment="1" applyProtection="0">
      <alignment vertical="top" wrapText="1" readingOrder="1"/>
    </xf>
    <xf numFmtId="0" fontId="0" applyNumberFormat="1" applyFont="1" applyFill="0" applyBorder="0" applyAlignment="1" applyProtection="0">
      <alignment vertical="top" wrapText="1"/>
    </xf>
    <xf numFmtId="0" fontId="4" fillId="4" borderId="6" applyNumberFormat="0" applyFont="1" applyFill="1" applyBorder="1" applyAlignment="1" applyProtection="0">
      <alignment vertical="top" wrapText="1"/>
    </xf>
    <xf numFmtId="49" fontId="4" fillId="5" borderId="7" applyNumberFormat="1" applyFont="1" applyFill="1" applyBorder="1" applyAlignment="1" applyProtection="0">
      <alignment vertical="top" wrapText="1"/>
    </xf>
    <xf numFmtId="49" fontId="4" fillId="4" borderId="8" applyNumberFormat="1" applyFont="1" applyFill="1" applyBorder="1" applyAlignment="1" applyProtection="0">
      <alignment vertical="top" wrapText="1"/>
    </xf>
    <xf numFmtId="0" fontId="4" fillId="6" borderId="9" applyNumberFormat="1" applyFont="1" applyFill="1" applyBorder="1" applyAlignment="1" applyProtection="0">
      <alignment vertical="top" wrapText="1"/>
    </xf>
    <xf numFmtId="49" fontId="0" borderId="10" applyNumberFormat="1" applyFont="1" applyFill="0" applyBorder="1" applyAlignment="1" applyProtection="0">
      <alignment vertical="top" wrapText="1"/>
    </xf>
    <xf numFmtId="0" fontId="0" borderId="11" applyNumberFormat="0" applyFont="1" applyFill="0" applyBorder="1" applyAlignment="1" applyProtection="0">
      <alignment vertical="top" wrapText="1"/>
    </xf>
    <xf numFmtId="0" fontId="4" fillId="6" borderId="12" applyNumberFormat="1" applyFont="1" applyFill="1" applyBorder="1" applyAlignment="1" applyProtection="0">
      <alignment vertical="top" wrapText="1"/>
    </xf>
    <xf numFmtId="49" fontId="0" borderId="13" applyNumberFormat="1" applyFont="1" applyFill="0" applyBorder="1" applyAlignment="1" applyProtection="0">
      <alignment vertical="top" wrapText="1"/>
    </xf>
    <xf numFmtId="0" fontId="0" borderId="14" applyNumberFormat="1" applyFont="1" applyFill="0" applyBorder="1" applyAlignment="1" applyProtection="0">
      <alignment vertical="top" wrapText="1"/>
    </xf>
    <xf numFmtId="2" fontId="0" borderId="13" applyNumberFormat="1" applyFont="1" applyFill="0" applyBorder="1" applyAlignment="1" applyProtection="0">
      <alignment vertical="top" wrapText="1"/>
    </xf>
    <xf numFmtId="0" fontId="4" fillId="6" borderId="15" applyNumberFormat="1" applyFont="1" applyFill="1" applyBorder="1" applyAlignment="1" applyProtection="0">
      <alignment vertical="top" wrapText="1"/>
    </xf>
    <xf numFmtId="49" fontId="0" borderId="16" applyNumberFormat="1" applyFont="1" applyFill="0" applyBorder="1" applyAlignment="1" applyProtection="0">
      <alignment vertical="top" wrapText="1"/>
    </xf>
    <xf numFmtId="0" fontId="0" borderId="17" applyNumberFormat="1" applyFont="1" applyFill="0" applyBorder="1" applyAlignment="1" applyProtection="0">
      <alignment vertical="top" wrapText="1"/>
    </xf>
    <xf numFmtId="0" fontId="4" fillId="6" borderId="18" applyNumberFormat="0" applyFont="1" applyFill="1" applyBorder="1" applyAlignment="1" applyProtection="0">
      <alignment vertical="top" wrapText="1"/>
    </xf>
    <xf numFmtId="2" fontId="0" borderId="19" applyNumberFormat="1" applyFont="1" applyFill="0" applyBorder="1" applyAlignment="1" applyProtection="0">
      <alignment vertical="top" wrapText="1"/>
    </xf>
    <xf numFmtId="0" fontId="0" borderId="20" applyNumberFormat="0" applyFont="1" applyFill="0" applyBorder="1" applyAlignment="1" applyProtection="0">
      <alignment vertical="top" wrapText="1"/>
    </xf>
    <xf numFmtId="0" fontId="4" fillId="6" borderId="12" applyNumberFormat="0" applyFont="1" applyFill="1" applyBorder="1" applyAlignment="1" applyProtection="0">
      <alignment vertical="top" wrapText="1"/>
    </xf>
    <xf numFmtId="49" fontId="4" borderId="13" applyNumberFormat="1" applyFont="1" applyFill="0" applyBorder="1" applyAlignment="1" applyProtection="0">
      <alignment vertical="top" wrapText="1"/>
    </xf>
    <xf numFmtId="0" fontId="0" borderId="14" applyNumberFormat="0"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333333"/>
      <rgbColor rgb="ffcccccc"/>
      <rgbColor rgb="ffffffff"/>
      <rgbColor rgb="fff0f0f0"/>
      <rgbColor rgb="ffd5d5d5"/>
      <rgbColor rgb="ffdfdfdf"/>
      <rgbColor rgb="ffdbdbd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664525"/>
          <c:y val="0.105592"/>
          <c:w val="0.909004"/>
          <c:h val="0.82201"/>
        </c:manualLayout>
      </c:layout>
      <c:lineChart>
        <c:grouping val="standard"/>
        <c:varyColors val="0"/>
        <c:ser>
          <c:idx val="0"/>
          <c:order val="0"/>
          <c:tx>
            <c:v>Erforderliches Produktivitätswachstum</c:v>
          </c:tx>
          <c:spPr>
            <a:solidFill>
              <a:srgbClr val="FFFFFF"/>
            </a:solidFill>
            <a:ln w="50800" cap="flat">
              <a:solidFill>
                <a:schemeClr val="accent4">
                  <a:hueOff val="-461056"/>
                  <a:satOff val="4338"/>
                  <a:lumOff val="-10225"/>
                </a:schemeClr>
              </a:solidFill>
              <a:prstDash val="solid"/>
              <a:miter lim="400000"/>
            </a:ln>
            <a:effectLst/>
          </c:spPr>
          <c:marker>
            <c:symbol val="circle"/>
            <c:size val="10"/>
            <c:spPr>
              <a:solidFill>
                <a:srgbClr val="FFFFFF"/>
              </a:solidFill>
              <a:ln w="50800" cap="flat">
                <a:solidFill>
                  <a:schemeClr val="accent4">
                    <a:hueOff val="-461056"/>
                    <a:satOff val="4338"/>
                    <a:lumOff val="-10225"/>
                  </a:schemeClr>
                </a:solidFill>
                <a:prstDash val="solid"/>
                <a:miter lim="400000"/>
              </a:ln>
              <a:effectLst/>
            </c:spPr>
          </c:marker>
          <c:dLbls>
            <c:numFmt formatCode="#,##0" sourceLinked="1"/>
            <c:txPr>
              <a:bodyPr/>
              <a:lstStyle/>
              <a:p>
                <a:pPr>
                  <a:defRPr b="1" i="0" strike="noStrike" sz="1200" u="none">
                    <a:solidFill>
                      <a:srgbClr val="000000"/>
                    </a:solidFill>
                    <a:latin typeface="Ubuntu"/>
                  </a:defRPr>
                </a:pPr>
              </a:p>
            </c:txPr>
            <c:dLblPos val="t"/>
            <c:showLegendKey val="0"/>
            <c:showVal val="0"/>
            <c:showCatName val="0"/>
            <c:showSerName val="0"/>
            <c:showPercent val="0"/>
            <c:showBubbleSize val="0"/>
            <c:showLeaderLines val="0"/>
          </c:dLbls>
          <c:cat>
            <c:strRef>
              <c:f>'Graph - Bevölkerungsvorrausbere'!$A$3:$A$7</c:f>
              <c:strCache>
                <c:ptCount val="5"/>
                <c:pt idx="0">
                  <c:v>2020</c:v>
                </c:pt>
                <c:pt idx="1">
                  <c:v>2030</c:v>
                </c:pt>
                <c:pt idx="2">
                  <c:v>2040</c:v>
                </c:pt>
                <c:pt idx="3">
                  <c:v>2050</c:v>
                </c:pt>
                <c:pt idx="4">
                  <c:v>2060</c:v>
                </c:pt>
              </c:strCache>
            </c:strRef>
          </c:cat>
          <c:val>
            <c:numRef>
              <c:f>'Graph - Bevölkerungsvorrausbere'!$E$3:$E$7</c:f>
              <c:numCache>
                <c:ptCount val="5"/>
                <c:pt idx="0">
                  <c:v>0.000024</c:v>
                </c:pt>
                <c:pt idx="1">
                  <c:v>0.064591</c:v>
                </c:pt>
                <c:pt idx="2">
                  <c:v>0.113402</c:v>
                </c:pt>
                <c:pt idx="3">
                  <c:v>0.106970</c:v>
                </c:pt>
                <c:pt idx="4">
                  <c:v>0.137504</c:v>
                </c:pt>
              </c:numCache>
            </c:numRef>
          </c:val>
          <c:smooth val="0"/>
        </c:ser>
        <c:ser>
          <c:idx val="1"/>
          <c:order val="1"/>
          <c:tx>
            <c:v>Voraussichtliches Produktivitätswachstum</c:v>
          </c:tx>
          <c:spPr>
            <a:solidFill>
              <a:srgbClr val="FFFFFF"/>
            </a:solidFill>
            <a:ln w="50800" cap="flat">
              <a:solidFill>
                <a:schemeClr val="accent4">
                  <a:hueOff val="-1081314"/>
                  <a:satOff val="4338"/>
                  <a:lumOff val="-8931"/>
                </a:schemeClr>
              </a:solidFill>
              <a:prstDash val="solid"/>
              <a:miter lim="400000"/>
            </a:ln>
            <a:effectLst/>
          </c:spPr>
          <c:marker>
            <c:symbol val="circle"/>
            <c:size val="10"/>
            <c:spPr>
              <a:solidFill>
                <a:srgbClr val="FFFFFF"/>
              </a:solidFill>
              <a:ln w="50800" cap="flat">
                <a:solidFill>
                  <a:schemeClr val="accent4">
                    <a:hueOff val="-1081314"/>
                    <a:satOff val="4338"/>
                    <a:lumOff val="-8931"/>
                  </a:schemeClr>
                </a:solidFill>
                <a:prstDash val="solid"/>
                <a:miter lim="400000"/>
              </a:ln>
              <a:effectLst/>
            </c:spPr>
          </c:marker>
          <c:dLbls>
            <c:numFmt formatCode="#,##0" sourceLinked="1"/>
            <c:txPr>
              <a:bodyPr/>
              <a:lstStyle/>
              <a:p>
                <a:pPr>
                  <a:defRPr b="1" i="0" strike="noStrike" sz="1200" u="none">
                    <a:solidFill>
                      <a:srgbClr val="000000"/>
                    </a:solidFill>
                    <a:latin typeface="Ubuntu"/>
                  </a:defRPr>
                </a:pPr>
              </a:p>
            </c:txPr>
            <c:dLblPos val="t"/>
            <c:showLegendKey val="0"/>
            <c:showVal val="0"/>
            <c:showCatName val="0"/>
            <c:showSerName val="0"/>
            <c:showPercent val="0"/>
            <c:showBubbleSize val="0"/>
            <c:showLeaderLines val="0"/>
          </c:dLbls>
          <c:cat>
            <c:strRef>
              <c:f>'Graph - Bevölkerungsvorrausbere'!$A$3:$A$7</c:f>
              <c:strCache>
                <c:ptCount val="5"/>
                <c:pt idx="0">
                  <c:v>2020</c:v>
                </c:pt>
                <c:pt idx="1">
                  <c:v>2030</c:v>
                </c:pt>
                <c:pt idx="2">
                  <c:v>2040</c:v>
                </c:pt>
                <c:pt idx="3">
                  <c:v>2050</c:v>
                </c:pt>
                <c:pt idx="4">
                  <c:v>2060</c:v>
                </c:pt>
              </c:strCache>
            </c:strRef>
          </c:cat>
          <c:val>
            <c:numRef>
              <c:f>'Graph - Bevölkerungsvorrausbere'!$F$3:$F$7</c:f>
              <c:numCache>
                <c:ptCount val="5"/>
                <c:pt idx="0">
                  <c:v>0.000000</c:v>
                </c:pt>
                <c:pt idx="1">
                  <c:v>0.108130</c:v>
                </c:pt>
                <c:pt idx="2">
                  <c:v>0.227952</c:v>
                </c:pt>
                <c:pt idx="3">
                  <c:v>0.360730</c:v>
                </c:pt>
                <c:pt idx="4">
                  <c:v>0.507865</c:v>
                </c:pt>
              </c:numCache>
            </c:numRef>
          </c:val>
          <c:smooth val="0"/>
        </c:ser>
        <c:marker val="1"/>
        <c:axId val="2094734552"/>
        <c:axId val="2094734553"/>
      </c:lineChart>
      <c:catAx>
        <c:axId val="2094734552"/>
        <c:scaling>
          <c:orientation val="minMax"/>
        </c:scaling>
        <c:delete val="0"/>
        <c:axPos val="b"/>
        <c:numFmt formatCode="General" sourceLinked="1"/>
        <c:majorTickMark val="none"/>
        <c:minorTickMark val="none"/>
        <c:tickLblPos val="low"/>
        <c:spPr>
          <a:ln w="12700" cap="flat">
            <a:noFill/>
            <a:prstDash val="solid"/>
            <a:miter lim="400000"/>
          </a:ln>
        </c:spPr>
        <c:txPr>
          <a:bodyPr rot="0"/>
          <a:lstStyle/>
          <a:p>
            <a:pPr>
              <a:defRPr b="1" i="0" strike="noStrike" sz="2100" u="none">
                <a:solidFill>
                  <a:srgbClr val="000000"/>
                </a:solidFill>
                <a:latin typeface="Ubuntu"/>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000000"/>
              </a:solidFill>
              <a:custDash>
                <a:ds d="100000" sp="200000"/>
              </a:custDash>
              <a:miter lim="400000"/>
            </a:ln>
          </c:spPr>
        </c:majorGridlines>
        <c:numFmt formatCode="#,##0%" sourceLinked="0"/>
        <c:majorTickMark val="none"/>
        <c:minorTickMark val="none"/>
        <c:tickLblPos val="nextTo"/>
        <c:spPr>
          <a:ln w="12700" cap="flat">
            <a:noFill/>
            <a:prstDash val="solid"/>
            <a:miter lim="400000"/>
          </a:ln>
        </c:spPr>
        <c:txPr>
          <a:bodyPr rot="0"/>
          <a:lstStyle/>
          <a:p>
            <a:pPr>
              <a:defRPr b="1" i="0" strike="noStrike" sz="2100" u="none">
                <a:solidFill>
                  <a:srgbClr val="000000"/>
                </a:solidFill>
                <a:latin typeface="Ubuntu"/>
              </a:defRPr>
            </a:pPr>
          </a:p>
        </c:txPr>
        <c:crossAx val="2094734552"/>
        <c:crosses val="autoZero"/>
        <c:crossBetween val="midCat"/>
        <c:majorUnit val="0.1"/>
        <c:minorUnit val="0.05"/>
      </c:valAx>
      <c:spPr>
        <a:noFill/>
        <a:ln w="12700" cap="flat">
          <a:noFill/>
          <a:miter lim="400000"/>
        </a:ln>
        <a:effectLst/>
      </c:spPr>
    </c:plotArea>
    <c:legend>
      <c:legendPos val="t"/>
      <c:layout>
        <c:manualLayout>
          <c:xMode val="edge"/>
          <c:yMode val="edge"/>
          <c:x val="0.534441"/>
          <c:y val="0"/>
          <c:w val="0.465559"/>
          <c:h val="0.107148"/>
        </c:manualLayout>
      </c:layout>
      <c:overlay val="1"/>
      <c:spPr>
        <a:noFill/>
        <a:ln w="12700" cap="flat">
          <a:noFill/>
          <a:miter lim="400000"/>
        </a:ln>
        <a:effectLst/>
      </c:spPr>
      <c:txPr>
        <a:bodyPr rot="0"/>
        <a:lstStyle/>
        <a:p>
          <a:pPr>
            <a:defRPr b="1" i="0" strike="noStrike" sz="2000" u="none">
              <a:solidFill>
                <a:srgbClr val="000000"/>
              </a:solidFill>
              <a:latin typeface="Ubuntu"/>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664525"/>
          <c:y val="0.105592"/>
          <c:w val="0.909004"/>
          <c:h val="0.82201"/>
        </c:manualLayout>
      </c:layout>
      <c:lineChart>
        <c:grouping val="standard"/>
        <c:varyColors val="0"/>
        <c:ser>
          <c:idx val="0"/>
          <c:order val="0"/>
          <c:tx>
            <c:v>Erforderliches Produktivitätswachstum</c:v>
          </c:tx>
          <c:spPr>
            <a:solidFill>
              <a:srgbClr val="FFFFFF"/>
            </a:solidFill>
            <a:ln w="50800" cap="flat">
              <a:solidFill>
                <a:schemeClr val="accent4">
                  <a:hueOff val="-461056"/>
                  <a:satOff val="4338"/>
                  <a:lumOff val="-10225"/>
                </a:schemeClr>
              </a:solidFill>
              <a:prstDash val="solid"/>
              <a:miter lim="400000"/>
            </a:ln>
            <a:effectLst/>
          </c:spPr>
          <c:marker>
            <c:symbol val="circle"/>
            <c:size val="10"/>
            <c:spPr>
              <a:solidFill>
                <a:srgbClr val="FFFFFF"/>
              </a:solidFill>
              <a:ln w="50800" cap="flat">
                <a:solidFill>
                  <a:schemeClr val="accent4">
                    <a:hueOff val="-461056"/>
                    <a:satOff val="4338"/>
                    <a:lumOff val="-10225"/>
                  </a:schemeClr>
                </a:solidFill>
                <a:prstDash val="solid"/>
                <a:miter lim="400000"/>
              </a:ln>
              <a:effectLst/>
            </c:spPr>
          </c:marker>
          <c:dLbls>
            <c:numFmt formatCode="0.00" sourceLinked="1"/>
            <c:txPr>
              <a:bodyPr/>
              <a:lstStyle/>
              <a:p>
                <a:pPr>
                  <a:defRPr b="1" i="0" strike="noStrike" sz="1200" u="none">
                    <a:solidFill>
                      <a:srgbClr val="000000"/>
                    </a:solidFill>
                    <a:latin typeface="Ubuntu"/>
                  </a:defRPr>
                </a:pPr>
              </a:p>
            </c:txPr>
            <c:dLblPos val="t"/>
            <c:showLegendKey val="0"/>
            <c:showVal val="0"/>
            <c:showCatName val="0"/>
            <c:showSerName val="0"/>
            <c:showPercent val="0"/>
            <c:showBubbleSize val="0"/>
            <c:showLeaderLines val="0"/>
          </c:dLbls>
          <c:cat>
            <c:strRef>
              <c:f>'Graph - Bevölkerungsvorrausbere'!$A$3:$A$7</c:f>
              <c:strCache>
                <c:ptCount val="5"/>
                <c:pt idx="0">
                  <c:v>2020</c:v>
                </c:pt>
                <c:pt idx="1">
                  <c:v>2030</c:v>
                </c:pt>
                <c:pt idx="2">
                  <c:v>2040</c:v>
                </c:pt>
                <c:pt idx="3">
                  <c:v>2050</c:v>
                </c:pt>
                <c:pt idx="4">
                  <c:v>2060</c:v>
                </c:pt>
              </c:strCache>
            </c:strRef>
          </c:cat>
          <c:val>
            <c:numRef>
              <c:f>'Graph - Bevölkerungsvorrausbere'!$E$3:$E$7</c:f>
              <c:numCache>
                <c:ptCount val="5"/>
                <c:pt idx="0">
                  <c:v>0.000024</c:v>
                </c:pt>
                <c:pt idx="1">
                  <c:v>0.064591</c:v>
                </c:pt>
                <c:pt idx="2">
                  <c:v>0.113402</c:v>
                </c:pt>
                <c:pt idx="3">
                  <c:v>0.106970</c:v>
                </c:pt>
                <c:pt idx="4">
                  <c:v>0.137504</c:v>
                </c:pt>
              </c:numCache>
            </c:numRef>
          </c:val>
          <c:smooth val="0"/>
        </c:ser>
        <c:marker val="1"/>
        <c:axId val="2094734552"/>
        <c:axId val="2094734553"/>
      </c:lineChart>
      <c:catAx>
        <c:axId val="2094734552"/>
        <c:scaling>
          <c:orientation val="minMax"/>
        </c:scaling>
        <c:delete val="0"/>
        <c:axPos val="b"/>
        <c:numFmt formatCode="0.00" sourceLinked="1"/>
        <c:majorTickMark val="none"/>
        <c:minorTickMark val="none"/>
        <c:tickLblPos val="low"/>
        <c:spPr>
          <a:ln w="12700" cap="flat">
            <a:noFill/>
            <a:prstDash val="solid"/>
            <a:miter lim="400000"/>
          </a:ln>
        </c:spPr>
        <c:txPr>
          <a:bodyPr rot="0"/>
          <a:lstStyle/>
          <a:p>
            <a:pPr>
              <a:defRPr b="1" i="0" strike="noStrike" sz="2100" u="none">
                <a:solidFill>
                  <a:srgbClr val="000000"/>
                </a:solidFill>
                <a:latin typeface="Ubuntu"/>
              </a:defRPr>
            </a:pPr>
          </a:p>
        </c:txPr>
        <c:crossAx val="2094734553"/>
        <c:crosses val="autoZero"/>
        <c:auto val="1"/>
        <c:lblAlgn val="ctr"/>
        <c:noMultiLvlLbl val="1"/>
      </c:catAx>
      <c:valAx>
        <c:axId val="2094734553"/>
        <c:scaling>
          <c:orientation val="minMax"/>
          <c:max val="0.6"/>
          <c:min val="0"/>
        </c:scaling>
        <c:delete val="0"/>
        <c:axPos val="l"/>
        <c:majorGridlines>
          <c:spPr>
            <a:ln w="12700" cap="flat">
              <a:solidFill>
                <a:srgbClr val="000000"/>
              </a:solidFill>
              <a:custDash>
                <a:ds d="100000" sp="200000"/>
              </a:custDash>
              <a:miter lim="400000"/>
            </a:ln>
          </c:spPr>
        </c:majorGridlines>
        <c:numFmt formatCode="#,##0%" sourceLinked="0"/>
        <c:majorTickMark val="none"/>
        <c:minorTickMark val="none"/>
        <c:tickLblPos val="nextTo"/>
        <c:spPr>
          <a:ln w="12700" cap="flat">
            <a:noFill/>
            <a:prstDash val="solid"/>
            <a:miter lim="400000"/>
          </a:ln>
        </c:spPr>
        <c:txPr>
          <a:bodyPr rot="0"/>
          <a:lstStyle/>
          <a:p>
            <a:pPr>
              <a:defRPr b="1" i="0" strike="noStrike" sz="2100" u="none">
                <a:solidFill>
                  <a:srgbClr val="000000"/>
                </a:solidFill>
                <a:latin typeface="Ubuntu"/>
              </a:defRPr>
            </a:pPr>
          </a:p>
        </c:txPr>
        <c:crossAx val="2094734552"/>
        <c:crosses val="autoZero"/>
        <c:crossBetween val="midCat"/>
        <c:majorUnit val="0.1"/>
        <c:minorUnit val="0.05"/>
      </c:valAx>
      <c:spPr>
        <a:noFill/>
        <a:ln w="12700" cap="flat">
          <a:noFill/>
          <a:miter lim="400000"/>
        </a:ln>
        <a:effectLst/>
      </c:spPr>
    </c:plotArea>
    <c:legend>
      <c:legendPos val="t"/>
      <c:layout>
        <c:manualLayout>
          <c:xMode val="edge"/>
          <c:yMode val="edge"/>
          <c:x val="0.534441"/>
          <c:y val="0"/>
          <c:w val="0.465559"/>
          <c:h val="0.0660738"/>
        </c:manualLayout>
      </c:layout>
      <c:overlay val="1"/>
      <c:spPr>
        <a:noFill/>
        <a:ln w="12700" cap="flat">
          <a:noFill/>
          <a:miter lim="400000"/>
        </a:ln>
        <a:effectLst/>
      </c:spPr>
      <c:txPr>
        <a:bodyPr rot="0"/>
        <a:lstStyle/>
        <a:p>
          <a:pPr>
            <a:defRPr b="1" i="0" strike="noStrike" sz="2000" u="none">
              <a:solidFill>
                <a:srgbClr val="000000"/>
              </a:solidFill>
              <a:latin typeface="Ubuntu"/>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autoTitleDeleted val="1"/>
    <c:plotArea>
      <c:layout>
        <c:manualLayout>
          <c:layoutTarget val="inner"/>
          <c:xMode val="edge"/>
          <c:yMode val="edge"/>
          <c:x val="0.0664525"/>
          <c:y val="0.105592"/>
          <c:w val="0.909004"/>
          <c:h val="0.82201"/>
        </c:manualLayout>
      </c:layout>
      <c:lineChart>
        <c:grouping val="standard"/>
        <c:varyColors val="0"/>
        <c:ser>
          <c:idx val="0"/>
          <c:order val="0"/>
          <c:tx>
            <c:v>Erforderliches Produktivitätswachstum</c:v>
          </c:tx>
          <c:spPr>
            <a:solidFill>
              <a:srgbClr val="FFFFFF"/>
            </a:solidFill>
            <a:ln w="50800" cap="flat">
              <a:solidFill>
                <a:schemeClr val="accent4">
                  <a:hueOff val="-461056"/>
                  <a:satOff val="4338"/>
                  <a:lumOff val="-10225"/>
                </a:schemeClr>
              </a:solidFill>
              <a:prstDash val="solid"/>
              <a:miter lim="400000"/>
            </a:ln>
            <a:effectLst/>
          </c:spPr>
          <c:marker>
            <c:symbol val="circle"/>
            <c:size val="10"/>
            <c:spPr>
              <a:solidFill>
                <a:srgbClr val="FFFFFF"/>
              </a:solidFill>
              <a:ln w="50800" cap="flat">
                <a:solidFill>
                  <a:schemeClr val="accent4">
                    <a:hueOff val="-461056"/>
                    <a:satOff val="4338"/>
                    <a:lumOff val="-10225"/>
                  </a:schemeClr>
                </a:solidFill>
                <a:prstDash val="solid"/>
                <a:miter lim="400000"/>
              </a:ln>
              <a:effectLst/>
            </c:spPr>
          </c:marker>
          <c:dLbls>
            <c:numFmt formatCode="0.00" sourceLinked="1"/>
            <c:txPr>
              <a:bodyPr/>
              <a:lstStyle/>
              <a:p>
                <a:pPr>
                  <a:defRPr b="1" i="0" strike="noStrike" sz="1200" u="none">
                    <a:solidFill>
                      <a:srgbClr val="000000"/>
                    </a:solidFill>
                    <a:latin typeface="Ubuntu"/>
                  </a:defRPr>
                </a:pPr>
              </a:p>
            </c:txPr>
            <c:dLblPos val="t"/>
            <c:showLegendKey val="0"/>
            <c:showVal val="0"/>
            <c:showCatName val="0"/>
            <c:showSerName val="0"/>
            <c:showPercent val="0"/>
            <c:showBubbleSize val="0"/>
            <c:showLeaderLines val="0"/>
          </c:dLbls>
          <c:cat>
            <c:strRef>
              <c:f>'Graph - Bevölkerungsvorrausbere'!$A$3:$A$7</c:f>
              <c:strCache>
                <c:ptCount val="5"/>
                <c:pt idx="0">
                  <c:v>2020</c:v>
                </c:pt>
                <c:pt idx="1">
                  <c:v>2030</c:v>
                </c:pt>
                <c:pt idx="2">
                  <c:v>2040</c:v>
                </c:pt>
                <c:pt idx="3">
                  <c:v>2050</c:v>
                </c:pt>
                <c:pt idx="4">
                  <c:v>2060</c:v>
                </c:pt>
              </c:strCache>
            </c:strRef>
          </c:cat>
          <c:val>
            <c:numRef>
              <c:f>'Graph - Bevölkerungsvorrausbere'!$E$3:$E$7</c:f>
              <c:numCache>
                <c:ptCount val="5"/>
                <c:pt idx="0">
                  <c:v>0.000024</c:v>
                </c:pt>
                <c:pt idx="1">
                  <c:v>0.064591</c:v>
                </c:pt>
                <c:pt idx="2">
                  <c:v>0.113402</c:v>
                </c:pt>
                <c:pt idx="3">
                  <c:v>0.106970</c:v>
                </c:pt>
                <c:pt idx="4">
                  <c:v>0.137504</c:v>
                </c:pt>
              </c:numCache>
            </c:numRef>
          </c:val>
          <c:smooth val="0"/>
        </c:ser>
        <c:ser>
          <c:idx val="1"/>
          <c:order val="1"/>
          <c:tx>
            <c:v>Voraussichtliches Produktivitätswachstum</c:v>
          </c:tx>
          <c:spPr>
            <a:solidFill>
              <a:srgbClr val="FFFFFF"/>
            </a:solidFill>
            <a:ln w="50800" cap="flat">
              <a:solidFill>
                <a:schemeClr val="accent4">
                  <a:hueOff val="-1081314"/>
                  <a:satOff val="4338"/>
                  <a:lumOff val="-8931"/>
                </a:schemeClr>
              </a:solidFill>
              <a:prstDash val="solid"/>
              <a:miter lim="400000"/>
            </a:ln>
            <a:effectLst/>
          </c:spPr>
          <c:marker>
            <c:symbol val="circle"/>
            <c:size val="10"/>
            <c:spPr>
              <a:solidFill>
                <a:srgbClr val="FFFFFF"/>
              </a:solidFill>
              <a:ln w="50800" cap="flat">
                <a:solidFill>
                  <a:schemeClr val="accent4">
                    <a:hueOff val="-1081314"/>
                    <a:satOff val="4338"/>
                    <a:lumOff val="-8931"/>
                  </a:schemeClr>
                </a:solidFill>
                <a:prstDash val="solid"/>
                <a:miter lim="400000"/>
              </a:ln>
              <a:effectLst/>
            </c:spPr>
          </c:marker>
          <c:dLbls>
            <c:numFmt formatCode="0.00" sourceLinked="1"/>
            <c:txPr>
              <a:bodyPr/>
              <a:lstStyle/>
              <a:p>
                <a:pPr>
                  <a:defRPr b="1" i="0" strike="noStrike" sz="1200" u="none">
                    <a:solidFill>
                      <a:srgbClr val="000000"/>
                    </a:solidFill>
                    <a:latin typeface="Ubuntu"/>
                  </a:defRPr>
                </a:pPr>
              </a:p>
            </c:txPr>
            <c:dLblPos val="t"/>
            <c:showLegendKey val="0"/>
            <c:showVal val="0"/>
            <c:showCatName val="0"/>
            <c:showSerName val="0"/>
            <c:showPercent val="0"/>
            <c:showBubbleSize val="0"/>
            <c:showLeaderLines val="0"/>
          </c:dLbls>
          <c:cat>
            <c:strRef>
              <c:f>'Graph - Bevölkerungsvorrausbere'!$A$3:$A$7</c:f>
              <c:strCache>
                <c:ptCount val="5"/>
                <c:pt idx="0">
                  <c:v>2020</c:v>
                </c:pt>
                <c:pt idx="1">
                  <c:v>2030</c:v>
                </c:pt>
                <c:pt idx="2">
                  <c:v>2040</c:v>
                </c:pt>
                <c:pt idx="3">
                  <c:v>2050</c:v>
                </c:pt>
                <c:pt idx="4">
                  <c:v>2060</c:v>
                </c:pt>
              </c:strCache>
            </c:strRef>
          </c:cat>
          <c:val>
            <c:numRef>
              <c:f>'Graph - Bevölkerungsvorrausbere'!$F$3:$F$7</c:f>
              <c:numCache>
                <c:ptCount val="5"/>
                <c:pt idx="0">
                  <c:v>0.000000</c:v>
                </c:pt>
                <c:pt idx="1">
                  <c:v>0.108130</c:v>
                </c:pt>
                <c:pt idx="2">
                  <c:v>0.227952</c:v>
                </c:pt>
                <c:pt idx="3">
                  <c:v>0.360730</c:v>
                </c:pt>
                <c:pt idx="4">
                  <c:v>0.507865</c:v>
                </c:pt>
              </c:numCache>
            </c:numRef>
          </c:val>
          <c:smooth val="0"/>
        </c:ser>
        <c:marker val="1"/>
        <c:axId val="2094734552"/>
        <c:axId val="2094734553"/>
      </c:lineChart>
      <c:catAx>
        <c:axId val="2094734552"/>
        <c:scaling>
          <c:orientation val="minMax"/>
        </c:scaling>
        <c:delete val="0"/>
        <c:axPos val="b"/>
        <c:numFmt formatCode="0.00" sourceLinked="1"/>
        <c:majorTickMark val="none"/>
        <c:minorTickMark val="none"/>
        <c:tickLblPos val="low"/>
        <c:spPr>
          <a:ln w="12700" cap="flat">
            <a:noFill/>
            <a:prstDash val="solid"/>
            <a:miter lim="400000"/>
          </a:ln>
        </c:spPr>
        <c:txPr>
          <a:bodyPr rot="0"/>
          <a:lstStyle/>
          <a:p>
            <a:pPr>
              <a:defRPr b="1" i="0" strike="noStrike" sz="2100" u="none">
                <a:solidFill>
                  <a:srgbClr val="000000"/>
                </a:solidFill>
                <a:latin typeface="Ubuntu"/>
              </a:defRPr>
            </a:pPr>
          </a:p>
        </c:txPr>
        <c:crossAx val="2094734553"/>
        <c:crosses val="autoZero"/>
        <c:auto val="1"/>
        <c:lblAlgn val="ctr"/>
        <c:noMultiLvlLbl val="1"/>
      </c:catAx>
      <c:valAx>
        <c:axId val="2094734553"/>
        <c:scaling>
          <c:orientation val="minMax"/>
          <c:min val="0"/>
        </c:scaling>
        <c:delete val="0"/>
        <c:axPos val="l"/>
        <c:majorGridlines>
          <c:spPr>
            <a:ln w="12700" cap="flat">
              <a:solidFill>
                <a:srgbClr val="000000"/>
              </a:solidFill>
              <a:custDash>
                <a:ds d="100000" sp="200000"/>
              </a:custDash>
              <a:miter lim="400000"/>
            </a:ln>
          </c:spPr>
        </c:majorGridlines>
        <c:numFmt formatCode="#,##0%" sourceLinked="0"/>
        <c:majorTickMark val="none"/>
        <c:minorTickMark val="none"/>
        <c:tickLblPos val="nextTo"/>
        <c:spPr>
          <a:ln w="12700" cap="flat">
            <a:noFill/>
            <a:prstDash val="solid"/>
            <a:miter lim="400000"/>
          </a:ln>
        </c:spPr>
        <c:txPr>
          <a:bodyPr rot="0"/>
          <a:lstStyle/>
          <a:p>
            <a:pPr>
              <a:defRPr b="1" i="0" strike="noStrike" sz="2100" u="none">
                <a:solidFill>
                  <a:srgbClr val="000000"/>
                </a:solidFill>
                <a:latin typeface="Ubuntu"/>
              </a:defRPr>
            </a:pPr>
          </a:p>
        </c:txPr>
        <c:crossAx val="2094734552"/>
        <c:crosses val="autoZero"/>
        <c:crossBetween val="midCat"/>
        <c:majorUnit val="0.1"/>
        <c:minorUnit val="0.05"/>
      </c:valAx>
      <c:spPr>
        <a:noFill/>
        <a:ln w="12700" cap="flat">
          <a:noFill/>
          <a:miter lim="400000"/>
        </a:ln>
        <a:effectLst/>
      </c:spPr>
    </c:plotArea>
    <c:legend>
      <c:legendPos val="t"/>
      <c:layout>
        <c:manualLayout>
          <c:xMode val="edge"/>
          <c:yMode val="edge"/>
          <c:x val="0.534441"/>
          <c:y val="0"/>
          <c:w val="0.465559"/>
          <c:h val="0.107148"/>
        </c:manualLayout>
      </c:layout>
      <c:overlay val="1"/>
      <c:spPr>
        <a:noFill/>
        <a:ln w="12700" cap="flat">
          <a:noFill/>
          <a:miter lim="400000"/>
        </a:ln>
        <a:effectLst/>
      </c:spPr>
      <c:txPr>
        <a:bodyPr rot="0"/>
        <a:lstStyle/>
        <a:p>
          <a:pPr>
            <a:defRPr b="1" i="0" strike="noStrike" sz="2000" u="none">
              <a:solidFill>
                <a:srgbClr val="000000"/>
              </a:solidFill>
              <a:latin typeface="Ubuntu"/>
            </a:defRPr>
          </a:pPr>
        </a:p>
      </c:txPr>
    </c:legend>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hyperlink" Target="https://www.destatis.de/DE/Themen/Gesellschaft-Umwelt/Bevoelkerung/Bevoelkerungsvorausberechnung/Tabellen/variante-1-2-3-altersgruppen.html" TargetMode="External"/><Relationship Id="rId2" Type="http://schemas.openxmlformats.org/officeDocument/2006/relationships/chart" Target="../charts/chart1.xml"/><Relationship Id="rId3" Type="http://schemas.openxmlformats.org/officeDocument/2006/relationships/chart" Target="../charts/chart2.xml"/><Relationship Id="rId4" Type="http://schemas.openxmlformats.org/officeDocument/2006/relationships/chart" Target="../charts/chart3.xml"/></Relationships>

</file>

<file path=xl/drawings/_rels/drawing2.xml.rels><?xml version="1.0" encoding="UTF-8"?>
<Relationships xmlns="http://schemas.openxmlformats.org/package/2006/relationships"><Relationship Id="rId1" Type="http://schemas.openxmlformats.org/officeDocument/2006/relationships/hyperlink" Target="https://data.oecd.org/lprdty/gdp-per-hour-worked.htm" TargetMode="Externa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7</xdr:row>
      <xdr:rowOff>178144</xdr:rowOff>
    </xdr:from>
    <xdr:to>
      <xdr:col>6</xdr:col>
      <xdr:colOff>342317</xdr:colOff>
      <xdr:row>10</xdr:row>
      <xdr:rowOff>58075</xdr:rowOff>
    </xdr:to>
    <xdr:sp>
      <xdr:nvSpPr>
        <xdr:cNvPr id="2" name="Shape 2"/>
        <xdr:cNvSpPr txBox="1"/>
      </xdr:nvSpPr>
      <xdr:spPr>
        <a:xfrm>
          <a:off x="-19051" y="3630639"/>
          <a:ext cx="10553119" cy="63812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Quelle: Statistisches Bundesamt</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Link: </a:t>
          </a:r>
          <a:r>
            <a:rPr b="0" baseline="0" cap="none" i="0" spc="0" strike="noStrike" sz="1100" u="sng">
              <a:solidFill>
                <a:srgbClr val="000000"/>
              </a:solidFill>
              <a:uFillTx/>
              <a:latin typeface="+mn-lt"/>
              <a:ea typeface="+mn-ea"/>
              <a:cs typeface="+mn-cs"/>
              <a:sym typeface="Helvetica Neue"/>
              <a:hlinkClick r:id="rId1" invalidUrl="" action="" tgtFrame="" tooltip="" history="1" highlightClick="0" endSnd="0"/>
            </a:rPr>
            <a:t>https://www.destatis.de/DE/Themen/Gesellschaft-Umwelt/Bevoelkerung/Bevoelkerungsvorausberechnung/Tabellen/variante-1-2-3-altersgruppen.html</a:t>
          </a:r>
          <a:r>
            <a:rPr b="0" baseline="0" cap="none" i="0" spc="0" strike="noStrike" sz="1100" u="none">
              <a:solidFill>
                <a:srgbClr val="000000"/>
              </a:solidFill>
              <a:uFillTx/>
              <a:latin typeface="+mn-lt"/>
              <a:ea typeface="+mn-ea"/>
              <a:cs typeface="+mn-cs"/>
              <a:sym typeface="Helvetica Neue"/>
            </a:rPr>
            <a:t>, Variante 2</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Zugriff: 27.01.2020</a:t>
          </a:r>
        </a:p>
      </xdr:txBody>
    </xdr:sp>
    <xdr:clientData/>
  </xdr:twoCellAnchor>
  <xdr:twoCellAnchor>
    <xdr:from>
      <xdr:col>0</xdr:col>
      <xdr:colOff>407104</xdr:colOff>
      <xdr:row>12</xdr:row>
      <xdr:rowOff>174505</xdr:rowOff>
    </xdr:from>
    <xdr:to>
      <xdr:col>8</xdr:col>
      <xdr:colOff>310025</xdr:colOff>
      <xdr:row>41</xdr:row>
      <xdr:rowOff>92967</xdr:rowOff>
    </xdr:to>
    <xdr:graphicFrame>
      <xdr:nvGraphicFramePr>
        <xdr:cNvPr id="3" name="Chart 3"/>
        <xdr:cNvGraphicFramePr/>
      </xdr:nvGraphicFramePr>
      <xdr:xfrm>
        <a:off x="407104" y="4890650"/>
        <a:ext cx="12602922" cy="724763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5</xdr:col>
      <xdr:colOff>1698647</xdr:colOff>
      <xdr:row>25</xdr:row>
      <xdr:rowOff>214828</xdr:rowOff>
    </xdr:from>
    <xdr:to>
      <xdr:col>5</xdr:col>
      <xdr:colOff>1931075</xdr:colOff>
      <xdr:row>29</xdr:row>
      <xdr:rowOff>94346</xdr:rowOff>
    </xdr:to>
    <xdr:sp>
      <xdr:nvSpPr>
        <xdr:cNvPr id="4" name="Shape 4"/>
        <xdr:cNvSpPr/>
      </xdr:nvSpPr>
      <xdr:spPr>
        <a:xfrm rot="16200000">
          <a:off x="9396041" y="8545468"/>
          <a:ext cx="890440" cy="232429"/>
        </a:xfrm>
        <a:prstGeom prst="rightArrow">
          <a:avLst>
            <a:gd name="adj1" fmla="val 32000"/>
            <a:gd name="adj2" fmla="val 146480"/>
          </a:avLst>
        </a:prstGeom>
        <a:solidFill>
          <a:srgbClr val="929292"/>
        </a:solidFill>
        <a:ln w="12700" cap="flat">
          <a:noFill/>
          <a:miter lim="400000"/>
        </a:ln>
        <a:effectLst/>
      </xdr:spPr>
      <xdr:txBody>
        <a:bodyPr/>
        <a:lstStyle/>
        <a:p>
          <a:pPr/>
        </a:p>
      </xdr:txBody>
    </xdr:sp>
    <xdr:clientData/>
  </xdr:twoCellAnchor>
  <xdr:twoCellAnchor>
    <xdr:from>
      <xdr:col>5</xdr:col>
      <xdr:colOff>1698647</xdr:colOff>
      <xdr:row>31</xdr:row>
      <xdr:rowOff>2060</xdr:rowOff>
    </xdr:from>
    <xdr:to>
      <xdr:col>5</xdr:col>
      <xdr:colOff>1931075</xdr:colOff>
      <xdr:row>34</xdr:row>
      <xdr:rowOff>134308</xdr:rowOff>
    </xdr:to>
    <xdr:sp>
      <xdr:nvSpPr>
        <xdr:cNvPr id="5" name="Shape 5"/>
        <xdr:cNvSpPr/>
      </xdr:nvSpPr>
      <xdr:spPr>
        <a:xfrm rot="5400000">
          <a:off x="9396041" y="9849080"/>
          <a:ext cx="890440" cy="232429"/>
        </a:xfrm>
        <a:prstGeom prst="rightArrow">
          <a:avLst>
            <a:gd name="adj1" fmla="val 32000"/>
            <a:gd name="adj2" fmla="val 146480"/>
          </a:avLst>
        </a:prstGeom>
        <a:solidFill>
          <a:srgbClr val="929292"/>
        </a:solidFill>
        <a:ln w="12700" cap="flat">
          <a:noFill/>
          <a:miter lim="400000"/>
        </a:ln>
        <a:effectLst/>
      </xdr:spPr>
      <xdr:txBody>
        <a:bodyPr/>
        <a:lstStyle/>
        <a:p>
          <a:pPr/>
        </a:p>
      </xdr:txBody>
    </xdr:sp>
    <xdr:clientData/>
  </xdr:twoCellAnchor>
  <xdr:twoCellAnchor>
    <xdr:from>
      <xdr:col>5</xdr:col>
      <xdr:colOff>366947</xdr:colOff>
      <xdr:row>29</xdr:row>
      <xdr:rowOff>68076</xdr:rowOff>
    </xdr:from>
    <xdr:to>
      <xdr:col>6</xdr:col>
      <xdr:colOff>1078374</xdr:colOff>
      <xdr:row>30</xdr:row>
      <xdr:rowOff>218152</xdr:rowOff>
    </xdr:to>
    <xdr:sp>
      <xdr:nvSpPr>
        <xdr:cNvPr id="6" name="Shape 6"/>
        <xdr:cNvSpPr txBox="1"/>
      </xdr:nvSpPr>
      <xdr:spPr>
        <a:xfrm>
          <a:off x="8393347" y="9080631"/>
          <a:ext cx="2895828" cy="40280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latinLnBrk="0">
            <a:lnSpc>
              <a:spcPct val="100000"/>
            </a:lnSpc>
            <a:spcBef>
              <a:spcPts val="0"/>
            </a:spcBef>
            <a:spcAft>
              <a:spcPts val="0"/>
            </a:spcAft>
            <a:buClrTx/>
            <a:buSzTx/>
            <a:buFontTx/>
            <a:buNone/>
            <a:tabLst/>
            <a:defRPr b="1" baseline="0" cap="none" i="0" spc="0" strike="noStrike" sz="1500" u="none">
              <a:solidFill>
                <a:srgbClr val="000000"/>
              </a:solidFill>
              <a:uFillTx/>
              <a:latin typeface="Ubuntu"/>
              <a:ea typeface="Ubuntu"/>
              <a:cs typeface="Ubuntu"/>
              <a:sym typeface="Ubuntu"/>
            </a:defRPr>
          </a:pPr>
          <a:r>
            <a:rPr b="1" baseline="0" cap="none" i="0" spc="0" strike="noStrike" sz="1500" u="none">
              <a:solidFill>
                <a:srgbClr val="000000"/>
              </a:solidFill>
              <a:uFillTx/>
              <a:latin typeface="Ubuntu"/>
              <a:ea typeface="Ubuntu"/>
              <a:cs typeface="Ubuntu"/>
              <a:sym typeface="Ubuntu"/>
            </a:rPr>
            <a:t>Potential für mehr Wohlstand</a:t>
          </a:r>
        </a:p>
      </xdr:txBody>
    </xdr:sp>
    <xdr:clientData/>
  </xdr:twoCellAnchor>
  <xdr:twoCellAnchor>
    <xdr:from>
      <xdr:col>0</xdr:col>
      <xdr:colOff>407104</xdr:colOff>
      <xdr:row>44</xdr:row>
      <xdr:rowOff>26850</xdr:rowOff>
    </xdr:from>
    <xdr:to>
      <xdr:col>8</xdr:col>
      <xdr:colOff>310025</xdr:colOff>
      <xdr:row>72</xdr:row>
      <xdr:rowOff>198041</xdr:rowOff>
    </xdr:to>
    <xdr:graphicFrame>
      <xdr:nvGraphicFramePr>
        <xdr:cNvPr id="7" name="Chart 7"/>
        <xdr:cNvGraphicFramePr/>
      </xdr:nvGraphicFramePr>
      <xdr:xfrm>
        <a:off x="407104" y="12830355"/>
        <a:ext cx="12602922" cy="7247632"/>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0</xdr:col>
      <xdr:colOff>407104</xdr:colOff>
      <xdr:row>76</xdr:row>
      <xdr:rowOff>189226</xdr:rowOff>
    </xdr:from>
    <xdr:to>
      <xdr:col>8</xdr:col>
      <xdr:colOff>310025</xdr:colOff>
      <xdr:row>105</xdr:row>
      <xdr:rowOff>107687</xdr:rowOff>
    </xdr:to>
    <xdr:graphicFrame>
      <xdr:nvGraphicFramePr>
        <xdr:cNvPr id="8" name="Chart 8"/>
        <xdr:cNvGraphicFramePr/>
      </xdr:nvGraphicFramePr>
      <xdr:xfrm>
        <a:off x="407104" y="21080091"/>
        <a:ext cx="12602922" cy="7247632"/>
      </xdr:xfrm>
      <a:graphic xmlns:a="http://schemas.openxmlformats.org/drawingml/2006/main">
        <a:graphicData uri="http://schemas.openxmlformats.org/drawingml/2006/chart">
          <c:chart xmlns:c="http://schemas.openxmlformats.org/drawingml/2006/chart" r:id="rId4"/>
        </a:graphicData>
      </a:graphic>
    </xdr:graphicFrame>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54</xdr:row>
      <xdr:rowOff>126709</xdr:rowOff>
    </xdr:from>
    <xdr:to>
      <xdr:col>3</xdr:col>
      <xdr:colOff>290519</xdr:colOff>
      <xdr:row>57</xdr:row>
      <xdr:rowOff>6640</xdr:rowOff>
    </xdr:to>
    <xdr:sp>
      <xdr:nvSpPr>
        <xdr:cNvPr id="10" name="Shape 10"/>
        <xdr:cNvSpPr txBox="1"/>
      </xdr:nvSpPr>
      <xdr:spPr>
        <a:xfrm>
          <a:off x="-19051" y="14468819"/>
          <a:ext cx="4024321" cy="63812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Quelle: OECD,</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Link: </a:t>
          </a:r>
          <a:r>
            <a:rPr b="0" baseline="0" cap="none" i="0" spc="0" strike="noStrike" sz="1100" u="sng">
              <a:solidFill>
                <a:srgbClr val="000000"/>
              </a:solidFill>
              <a:uFillTx/>
              <a:latin typeface="+mn-lt"/>
              <a:ea typeface="+mn-ea"/>
              <a:cs typeface="+mn-cs"/>
              <a:sym typeface="Helvetica Neue"/>
              <a:hlinkClick r:id="rId1" invalidUrl="" action="" tgtFrame="" tooltip="" history="1" highlightClick="0" endSnd="0"/>
            </a:rPr>
            <a:t>https://data.oecd.org/lprdty/gdp-per-hour-worked.htm</a:t>
          </a:r>
          <a:r>
            <a:rPr b="0" baseline="0" cap="none" i="0" spc="0" strike="noStrike" sz="1100" u="none">
              <a:solidFill>
                <a:srgbClr val="000000"/>
              </a:solidFill>
              <a:uFillTx/>
              <a:latin typeface="+mn-lt"/>
              <a:ea typeface="+mn-ea"/>
              <a:cs typeface="+mn-cs"/>
              <a:sym typeface="Helvetica Neue"/>
            </a:rPr>
            <a:t>,</a:t>
          </a:r>
          <a:endParaRPr b="0" baseline="0" cap="none" i="0" spc="0" strike="noStrike" sz="1100" u="none">
            <a:solidFill>
              <a:srgbClr val="000000"/>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Abgerufen: 27.01.2020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6</v>
      </c>
    </row>
    <row r="11">
      <c r="B11" t="s" s="3">
        <v>12</v>
      </c>
      <c r="C11" s="3"/>
      <c r="D11" s="3"/>
    </row>
    <row r="12">
      <c r="B12" s="4"/>
      <c r="C12" t="s" s="4">
        <v>13</v>
      </c>
      <c r="D12" t="s" s="5">
        <v>14</v>
      </c>
    </row>
  </sheetData>
  <mergeCells count="1">
    <mergeCell ref="B3:D3"/>
  </mergeCells>
  <hyperlinks>
    <hyperlink ref="D10" location="'Graph - Bevölkerungsvorrausbere'!R2C1" tooltip="" display="Graph - Bevölkerungsvorrausbere"/>
    <hyperlink ref="D12" location="'Produktivitätsentwicklung - Pro'!R2C1" tooltip="" display="Produktivitätsentwicklung - Pro"/>
  </hyperlinks>
</worksheet>
</file>

<file path=xl/worksheets/sheet2.xml><?xml version="1.0" encoding="utf-8"?>
<worksheet xmlns:r="http://schemas.openxmlformats.org/officeDocument/2006/relationships" xmlns="http://schemas.openxmlformats.org/spreadsheetml/2006/main">
  <dimension ref="A2:F7"/>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2" width="16.3516" style="6" customWidth="1"/>
    <col min="3" max="3" width="18.4688" style="6" customWidth="1"/>
    <col min="4" max="4" width="28.6719" style="6" customWidth="1"/>
    <col min="5" max="5" width="25.4688" style="6" customWidth="1"/>
    <col min="6" max="6" width="28.6719" style="6" customWidth="1"/>
    <col min="7" max="256" width="16.3516" style="6" customWidth="1"/>
  </cols>
  <sheetData>
    <row r="1" ht="27.65" customHeight="1">
      <c r="A1" t="s" s="7">
        <v>5</v>
      </c>
      <c r="B1" s="7"/>
      <c r="C1" s="7"/>
      <c r="D1" s="7"/>
      <c r="E1" s="7"/>
      <c r="F1" s="7"/>
    </row>
    <row r="2" ht="32.25" customHeight="1">
      <c r="A2" s="8"/>
      <c r="B2" t="s" s="9">
        <v>7</v>
      </c>
      <c r="C2" t="s" s="9">
        <v>8</v>
      </c>
      <c r="D2" t="s" s="9">
        <v>9</v>
      </c>
      <c r="E2" t="s" s="9">
        <v>10</v>
      </c>
      <c r="F2" t="s" s="9">
        <v>11</v>
      </c>
    </row>
    <row r="3" ht="42.55" customHeight="1">
      <c r="A3" s="10">
        <v>2020</v>
      </c>
      <c r="B3" s="11">
        <v>83.40000000000001</v>
      </c>
      <c r="C3" s="11">
        <v>51.8</v>
      </c>
      <c r="D3" s="12">
        <f>B3/C3</f>
        <v>1.61003861003861</v>
      </c>
      <c r="E3" s="11">
        <f>D3/1.61-1</f>
        <v>2.39813904409938e-05</v>
      </c>
      <c r="F3" s="11">
        <f>1.010320265^($A3-2020)-1</f>
        <v>0</v>
      </c>
    </row>
    <row r="4" ht="42.35" customHeight="1">
      <c r="A4" s="13">
        <v>2030</v>
      </c>
      <c r="B4" s="14">
        <v>83.3</v>
      </c>
      <c r="C4" s="14">
        <v>48.6</v>
      </c>
      <c r="D4" s="15">
        <f>B4/C4</f>
        <v>1.71399176954733</v>
      </c>
      <c r="E4" s="14">
        <f>D4/1.61-1</f>
        <v>0.0645911612095217</v>
      </c>
      <c r="F4" s="14">
        <f>1.010320265^($A4-2020)-1</f>
        <v>0.108129818849888</v>
      </c>
    </row>
    <row r="5" ht="42.35" customHeight="1">
      <c r="A5" s="13">
        <v>2040</v>
      </c>
      <c r="B5" s="14">
        <v>82.09999999999999</v>
      </c>
      <c r="C5" s="14">
        <v>45.8</v>
      </c>
      <c r="D5" s="15">
        <f>B5/C5</f>
        <v>1.79257641921397</v>
      </c>
      <c r="E5" s="14">
        <f>D5/1.61-1</f>
        <v>0.113401502617373</v>
      </c>
      <c r="F5" s="14">
        <f>1.010320265^($A5-2020)-1</f>
        <v>0.227951695424285</v>
      </c>
    </row>
    <row r="6" ht="42.35" customHeight="1">
      <c r="A6" s="13">
        <v>2050</v>
      </c>
      <c r="B6" s="14">
        <v>80.2</v>
      </c>
      <c r="C6" s="14">
        <v>45</v>
      </c>
      <c r="D6" s="15">
        <f>B6/C6</f>
        <v>1.78222222222222</v>
      </c>
      <c r="E6" s="14">
        <f>D6/1.61-1</f>
        <v>0.106970324361627</v>
      </c>
      <c r="F6" s="14">
        <f>1.010320265^($A6-2020)-1</f>
        <v>0.360729889806925</v>
      </c>
    </row>
    <row r="7" ht="42.35" customHeight="1">
      <c r="A7" s="13">
        <v>2060</v>
      </c>
      <c r="B7" s="14">
        <v>78.2</v>
      </c>
      <c r="C7" s="14">
        <v>42.7</v>
      </c>
      <c r="D7" s="15">
        <f>B7/C7</f>
        <v>1.83138173302108</v>
      </c>
      <c r="E7" s="14">
        <f>D7/1.61-1</f>
        <v>0.137504182000671</v>
      </c>
      <c r="F7" s="14">
        <f>1.010320265^($A7-2020)-1</f>
        <v>0.507865366295376</v>
      </c>
    </row>
  </sheetData>
  <mergeCells count="1">
    <mergeCell ref="A1:F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2:C54"/>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3" width="16.3516" style="16" customWidth="1"/>
    <col min="4" max="256" width="16.3516" style="16" customWidth="1"/>
  </cols>
  <sheetData>
    <row r="1" ht="27.65" customHeight="1">
      <c r="A1" t="s" s="7">
        <v>13</v>
      </c>
      <c r="B1" s="7"/>
      <c r="C1" s="7"/>
    </row>
    <row r="2" ht="32.25" customHeight="1">
      <c r="A2" s="17"/>
      <c r="B2" t="s" s="18">
        <v>15</v>
      </c>
      <c r="C2" t="s" s="19">
        <v>16</v>
      </c>
    </row>
    <row r="3" ht="20.25" customHeight="1">
      <c r="A3" s="20">
        <v>1970</v>
      </c>
      <c r="B3" t="s" s="21">
        <v>17</v>
      </c>
      <c r="C3" s="22"/>
    </row>
    <row r="4" ht="20.05" customHeight="1">
      <c r="A4" s="23">
        <v>1971</v>
      </c>
      <c r="B4" t="s" s="24">
        <v>18</v>
      </c>
      <c r="C4" s="25">
        <f>B4-B3</f>
        <v>1.784866</v>
      </c>
    </row>
    <row r="5" ht="20.05" customHeight="1">
      <c r="A5" s="23">
        <v>1972</v>
      </c>
      <c r="B5" t="s" s="24">
        <v>19</v>
      </c>
      <c r="C5" s="25">
        <f>B5-B4</f>
        <v>2.12687</v>
      </c>
    </row>
    <row r="6" ht="20.05" customHeight="1">
      <c r="A6" s="23">
        <v>1973</v>
      </c>
      <c r="B6" t="s" s="24">
        <v>20</v>
      </c>
      <c r="C6" s="25">
        <f>B6-B5</f>
        <v>2.285699</v>
      </c>
    </row>
    <row r="7" ht="20.05" customHeight="1">
      <c r="A7" s="23">
        <v>1974</v>
      </c>
      <c r="B7" t="s" s="24">
        <v>21</v>
      </c>
      <c r="C7" s="25">
        <f>B7-B6</f>
        <v>1.90129</v>
      </c>
    </row>
    <row r="8" ht="20.05" customHeight="1">
      <c r="A8" s="23">
        <v>1975</v>
      </c>
      <c r="B8" t="s" s="24">
        <v>22</v>
      </c>
      <c r="C8" s="25">
        <f>B8-B7</f>
        <v>1.843467</v>
      </c>
    </row>
    <row r="9" ht="20.05" customHeight="1">
      <c r="A9" s="23">
        <v>1976</v>
      </c>
      <c r="B9" t="s" s="24">
        <v>23</v>
      </c>
      <c r="C9" s="25">
        <f>B9-B8</f>
        <v>2.370277</v>
      </c>
    </row>
    <row r="10" ht="20.05" customHeight="1">
      <c r="A10" s="23">
        <v>1977</v>
      </c>
      <c r="B10" t="s" s="24">
        <v>24</v>
      </c>
      <c r="C10" s="25">
        <f>B10-B9</f>
        <v>2.191232</v>
      </c>
    </row>
    <row r="11" ht="20.05" customHeight="1">
      <c r="A11" s="23">
        <v>1978</v>
      </c>
      <c r="B11" t="s" s="24">
        <v>25</v>
      </c>
      <c r="C11" s="25">
        <f>B11-B10</f>
        <v>1.710301</v>
      </c>
    </row>
    <row r="12" ht="20.05" customHeight="1">
      <c r="A12" s="23">
        <v>1979</v>
      </c>
      <c r="B12" t="s" s="24">
        <v>26</v>
      </c>
      <c r="C12" s="25">
        <f>B12-B11</f>
        <v>1.635276</v>
      </c>
    </row>
    <row r="13" ht="20.05" customHeight="1">
      <c r="A13" s="23">
        <v>1980</v>
      </c>
      <c r="B13" t="s" s="24">
        <v>27</v>
      </c>
      <c r="C13" s="25">
        <f>B13-B12</f>
        <v>0.49458</v>
      </c>
    </row>
    <row r="14" ht="20.05" customHeight="1">
      <c r="A14" s="23">
        <v>1981</v>
      </c>
      <c r="B14" t="s" s="24">
        <v>28</v>
      </c>
      <c r="C14" s="25">
        <f>B14-B13</f>
        <v>0.984876</v>
      </c>
    </row>
    <row r="15" ht="20.05" customHeight="1">
      <c r="A15" s="23">
        <v>1982</v>
      </c>
      <c r="B15" t="s" s="24">
        <v>29</v>
      </c>
      <c r="C15" s="25">
        <f>B15-B14</f>
        <v>0.623127</v>
      </c>
    </row>
    <row r="16" ht="20.05" customHeight="1">
      <c r="A16" s="23">
        <v>1983</v>
      </c>
      <c r="B16" t="s" s="24">
        <v>30</v>
      </c>
      <c r="C16" s="25">
        <f>B16-B15</f>
        <v>1.996478</v>
      </c>
    </row>
    <row r="17" ht="20.05" customHeight="1">
      <c r="A17" s="23">
        <v>1984</v>
      </c>
      <c r="B17" t="s" s="24">
        <v>31</v>
      </c>
      <c r="C17" s="25">
        <f>B17-B16</f>
        <v>1.65987</v>
      </c>
    </row>
    <row r="18" ht="20.05" customHeight="1">
      <c r="A18" s="23">
        <v>1985</v>
      </c>
      <c r="B18" t="s" s="24">
        <v>32</v>
      </c>
      <c r="C18" s="25">
        <f>B18-B17</f>
        <v>1.488408</v>
      </c>
    </row>
    <row r="19" ht="20.05" customHeight="1">
      <c r="A19" s="23">
        <v>1986</v>
      </c>
      <c r="B19" t="s" s="24">
        <v>33</v>
      </c>
      <c r="C19" s="25">
        <f>B19-B18</f>
        <v>0.999958</v>
      </c>
    </row>
    <row r="20" ht="20.05" customHeight="1">
      <c r="A20" s="23">
        <v>1987</v>
      </c>
      <c r="B20" t="s" s="24">
        <v>34</v>
      </c>
      <c r="C20" s="25">
        <f>B20-B19</f>
        <v>0.916427</v>
      </c>
    </row>
    <row r="21" ht="20.05" customHeight="1">
      <c r="A21" s="23">
        <v>1988</v>
      </c>
      <c r="B21" t="s" s="24">
        <v>35</v>
      </c>
      <c r="C21" s="25">
        <f>B21-B20</f>
        <v>1.751773</v>
      </c>
    </row>
    <row r="22" ht="20.05" customHeight="1">
      <c r="A22" s="23">
        <v>1989</v>
      </c>
      <c r="B22" t="s" s="24">
        <v>36</v>
      </c>
      <c r="C22" s="25">
        <f>B22-B21</f>
        <v>2.424286</v>
      </c>
    </row>
    <row r="23" ht="20.05" customHeight="1">
      <c r="A23" s="23">
        <v>1990</v>
      </c>
      <c r="B23" t="s" s="24">
        <v>37</v>
      </c>
      <c r="C23" s="25">
        <f>B23-B22</f>
        <v>2.547213</v>
      </c>
    </row>
    <row r="24" ht="20.05" customHeight="1">
      <c r="A24" s="23">
        <v>1991</v>
      </c>
      <c r="B24" t="s" s="24">
        <v>38</v>
      </c>
      <c r="C24" s="25">
        <f>B24-B23</f>
        <v>2.594791</v>
      </c>
    </row>
    <row r="25" ht="20.05" customHeight="1">
      <c r="A25" s="23">
        <v>1992</v>
      </c>
      <c r="B25" t="s" s="24">
        <v>39</v>
      </c>
      <c r="C25" s="25">
        <f>B25-B24</f>
        <v>1.975454</v>
      </c>
    </row>
    <row r="26" ht="20.05" customHeight="1">
      <c r="A26" s="23">
        <v>1993</v>
      </c>
      <c r="B26" t="s" s="24">
        <v>40</v>
      </c>
      <c r="C26" s="25">
        <f>B26-B25</f>
        <v>1.538866</v>
      </c>
    </row>
    <row r="27" ht="20.05" customHeight="1">
      <c r="A27" s="23">
        <v>1994</v>
      </c>
      <c r="B27" t="s" s="24">
        <v>41</v>
      </c>
      <c r="C27" s="25">
        <f>B27-B26</f>
        <v>2.095343</v>
      </c>
    </row>
    <row r="28" ht="20.05" customHeight="1">
      <c r="A28" s="23">
        <v>1995</v>
      </c>
      <c r="B28" t="s" s="24">
        <v>42</v>
      </c>
      <c r="C28" s="25">
        <f>B28-B27</f>
        <v>1.239615</v>
      </c>
    </row>
    <row r="29" ht="20.05" customHeight="1">
      <c r="A29" s="23">
        <v>1996</v>
      </c>
      <c r="B29" t="s" s="24">
        <v>43</v>
      </c>
      <c r="C29" s="25">
        <f>B29-B28</f>
        <v>1.428907</v>
      </c>
    </row>
    <row r="30" ht="20.05" customHeight="1">
      <c r="A30" s="23">
        <v>1997</v>
      </c>
      <c r="B30" t="s" s="24">
        <v>44</v>
      </c>
      <c r="C30" s="25">
        <f>B30-B29</f>
        <v>2.088117</v>
      </c>
    </row>
    <row r="31" ht="20.05" customHeight="1">
      <c r="A31" s="23">
        <v>1998</v>
      </c>
      <c r="B31" t="s" s="24">
        <v>45</v>
      </c>
      <c r="C31" s="25">
        <f>B31-B30</f>
        <v>0.895281</v>
      </c>
    </row>
    <row r="32" ht="20.05" customHeight="1">
      <c r="A32" s="23">
        <v>1999</v>
      </c>
      <c r="B32" t="s" s="24">
        <v>46</v>
      </c>
      <c r="C32" s="25">
        <f>B32-B31</f>
        <v>1.009721</v>
      </c>
    </row>
    <row r="33" ht="20.05" customHeight="1">
      <c r="A33" s="23">
        <v>2000</v>
      </c>
      <c r="B33" t="s" s="24">
        <v>47</v>
      </c>
      <c r="C33" s="25">
        <f>B33-B32</f>
        <v>2.202983</v>
      </c>
    </row>
    <row r="34" ht="20.05" customHeight="1">
      <c r="A34" s="23">
        <v>2001</v>
      </c>
      <c r="B34" t="s" s="24">
        <v>48</v>
      </c>
      <c r="C34" s="25">
        <f>B34-B33</f>
        <v>2.317432</v>
      </c>
    </row>
    <row r="35" ht="20.05" customHeight="1">
      <c r="A35" s="23">
        <v>2002</v>
      </c>
      <c r="B35" t="s" s="24">
        <v>49</v>
      </c>
      <c r="C35" s="25">
        <f>B35-B34</f>
        <v>0.871368</v>
      </c>
    </row>
    <row r="36" ht="20.05" customHeight="1">
      <c r="A36" s="23">
        <v>2003</v>
      </c>
      <c r="B36" t="s" s="24">
        <v>50</v>
      </c>
      <c r="C36" s="25">
        <f>B36-B35</f>
        <v>0.71696</v>
      </c>
    </row>
    <row r="37" ht="20.05" customHeight="1">
      <c r="A37" s="23">
        <v>2004</v>
      </c>
      <c r="B37" t="s" s="24">
        <v>51</v>
      </c>
      <c r="C37" s="25">
        <f>B37-B36</f>
        <v>0.885498</v>
      </c>
    </row>
    <row r="38" ht="20.05" customHeight="1">
      <c r="A38" s="23">
        <v>2005</v>
      </c>
      <c r="B38" t="s" s="24">
        <v>52</v>
      </c>
      <c r="C38" s="25">
        <f>B38-B37</f>
        <v>1.512936</v>
      </c>
    </row>
    <row r="39" ht="20.05" customHeight="1">
      <c r="A39" s="23">
        <v>2006</v>
      </c>
      <c r="B39" t="s" s="24">
        <v>53</v>
      </c>
      <c r="C39" s="25">
        <f>B39-B38</f>
        <v>1.565333</v>
      </c>
    </row>
    <row r="40" ht="20.05" customHeight="1">
      <c r="A40" s="23">
        <v>2007</v>
      </c>
      <c r="B40" t="s" s="24">
        <v>54</v>
      </c>
      <c r="C40" s="25">
        <f>B40-B39</f>
        <v>1.185173</v>
      </c>
    </row>
    <row r="41" ht="20.05" customHeight="1">
      <c r="A41" s="23">
        <v>2008</v>
      </c>
      <c r="B41" t="s" s="24">
        <v>55</v>
      </c>
      <c r="C41" s="25">
        <f>B41-B40</f>
        <v>0.028117</v>
      </c>
    </row>
    <row r="42" ht="20.05" customHeight="1">
      <c r="A42" s="23">
        <v>2009</v>
      </c>
      <c r="B42" t="s" s="24">
        <v>56</v>
      </c>
      <c r="C42" s="25">
        <f>B42-B41</f>
        <v>-3.037992</v>
      </c>
    </row>
    <row r="43" ht="20.05" customHeight="1">
      <c r="A43" s="23">
        <v>2010</v>
      </c>
      <c r="B43" s="26">
        <v>100</v>
      </c>
      <c r="C43" s="25">
        <f>B43-B42</f>
        <v>2.252605</v>
      </c>
    </row>
    <row r="44" ht="20.05" customHeight="1">
      <c r="A44" s="23">
        <v>2011</v>
      </c>
      <c r="B44" t="s" s="24">
        <v>57</v>
      </c>
      <c r="C44" s="25">
        <f>B44-B43</f>
        <v>2.600516</v>
      </c>
    </row>
    <row r="45" ht="20.05" customHeight="1">
      <c r="A45" s="23">
        <v>2012</v>
      </c>
      <c r="B45" t="s" s="24">
        <v>58</v>
      </c>
      <c r="C45" s="25">
        <f>B45-B44</f>
        <v>0.6342179999999999</v>
      </c>
    </row>
    <row r="46" ht="20.05" customHeight="1">
      <c r="A46" s="23">
        <v>2013</v>
      </c>
      <c r="B46" t="s" s="24">
        <v>59</v>
      </c>
      <c r="C46" s="25">
        <f>B46-B45</f>
        <v>0.480663</v>
      </c>
    </row>
    <row r="47" ht="20.05" customHeight="1">
      <c r="A47" s="23">
        <v>2014</v>
      </c>
      <c r="B47" t="s" s="24">
        <v>60</v>
      </c>
      <c r="C47" s="25">
        <f>B47-B46</f>
        <v>1.090899</v>
      </c>
    </row>
    <row r="48" ht="20.05" customHeight="1">
      <c r="A48" s="23">
        <v>2015</v>
      </c>
      <c r="B48" t="s" s="24">
        <v>61</v>
      </c>
      <c r="C48" s="25">
        <f>B48-B47</f>
        <v>0.803056</v>
      </c>
    </row>
    <row r="49" ht="20.05" customHeight="1">
      <c r="A49" s="23">
        <v>2016</v>
      </c>
      <c r="B49" t="s" s="24">
        <v>62</v>
      </c>
      <c r="C49" s="25">
        <f>B49-B48</f>
        <v>1.49865</v>
      </c>
    </row>
    <row r="50" ht="20.05" customHeight="1">
      <c r="A50" s="23">
        <v>2017</v>
      </c>
      <c r="B50" t="s" s="24">
        <v>63</v>
      </c>
      <c r="C50" s="25">
        <f>B50-B49</f>
        <v>1.43516</v>
      </c>
    </row>
    <row r="51" ht="21.35" customHeight="1">
      <c r="A51" s="27">
        <v>2018</v>
      </c>
      <c r="B51" t="s" s="28">
        <v>64</v>
      </c>
      <c r="C51" s="29">
        <f>B51-B50</f>
        <v>0.279187</v>
      </c>
    </row>
    <row r="52" ht="21.35" customHeight="1">
      <c r="A52" s="30"/>
      <c r="B52" s="31"/>
      <c r="C52" s="32"/>
    </row>
    <row r="53" ht="44.05" customHeight="1">
      <c r="A53" s="33"/>
      <c r="B53" t="s" s="34">
        <v>65</v>
      </c>
      <c r="C53" s="25">
        <f>AVERAGE(C4,C51)</f>
        <v>1.0320265</v>
      </c>
    </row>
    <row r="54" ht="20.05" customHeight="1">
      <c r="A54" s="33"/>
      <c r="B54" s="26"/>
      <c r="C54" s="35"/>
    </row>
  </sheetData>
  <mergeCells count="1">
    <mergeCell ref="A1:C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